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vip.ppr\Documents\C-GEST\2021\ACTA DE ENTREGA\IV. AREA DE INVENTARIO\subir\"/>
    </mc:Choice>
  </mc:AlternateContent>
  <xr:revisionPtr revIDLastSave="0" documentId="13_ncr:1_{A9F2E490-D6D7-4258-B7C0-71E96C6927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8" i="1" l="1"/>
  <c r="G47" i="1"/>
  <c r="G46" i="1"/>
  <c r="G45" i="1"/>
  <c r="G44" i="1"/>
  <c r="G41" i="1"/>
  <c r="G40" i="1"/>
  <c r="G39" i="1"/>
  <c r="G37" i="1"/>
  <c r="G36" i="1"/>
  <c r="G35" i="1"/>
  <c r="G34" i="1"/>
  <c r="G33" i="1"/>
  <c r="G32" i="1"/>
  <c r="G31" i="1"/>
  <c r="G30" i="1"/>
  <c r="G29" i="1"/>
  <c r="G28" i="1"/>
  <c r="G26" i="1"/>
  <c r="G25" i="1"/>
  <c r="G24" i="1"/>
  <c r="G22" i="1"/>
  <c r="G20" i="1"/>
  <c r="G19" i="1"/>
  <c r="G17" i="1"/>
  <c r="G16" i="1"/>
  <c r="G15" i="1"/>
  <c r="G14" i="1"/>
  <c r="G13" i="1"/>
  <c r="G12" i="1"/>
  <c r="G11" i="1"/>
  <c r="G10" i="1"/>
  <c r="G9" i="1"/>
  <c r="G8" i="1"/>
  <c r="G6" i="1"/>
  <c r="G5" i="1"/>
  <c r="G4" i="1"/>
  <c r="G49" i="1" l="1"/>
  <c r="G50" i="1" s="1"/>
</calcChain>
</file>

<file path=xl/sharedStrings.xml><?xml version="1.0" encoding="utf-8"?>
<sst xmlns="http://schemas.openxmlformats.org/spreadsheetml/2006/main" count="235" uniqueCount="80">
  <si>
    <t>N°</t>
  </si>
  <si>
    <t>Identificación de la especie</t>
  </si>
  <si>
    <t>Patente</t>
  </si>
  <si>
    <t>Condición jurídica (propio, recibido o dado en comodato)</t>
  </si>
  <si>
    <t>Condición física (bueno, regular, malo)</t>
  </si>
  <si>
    <t>Destinación</t>
  </si>
  <si>
    <t>Valor contable 2021</t>
  </si>
  <si>
    <t>S.Wagon</t>
  </si>
  <si>
    <t>HB XH 13-5</t>
  </si>
  <si>
    <t>Propio</t>
  </si>
  <si>
    <t>Bueno</t>
  </si>
  <si>
    <t>Dirección Regional de Arica y Parinacota</t>
  </si>
  <si>
    <t>Camioneta</t>
  </si>
  <si>
    <t>GZ WG 76-2</t>
  </si>
  <si>
    <t>HB XG 64-3</t>
  </si>
  <si>
    <t>Dirección Regional de Tarapacá</t>
  </si>
  <si>
    <t>GZ WG 77-2</t>
  </si>
  <si>
    <t>HX JR 91-9</t>
  </si>
  <si>
    <t>Comité de Desarrollo Productivo Regional de Antofagasta</t>
  </si>
  <si>
    <t>HC LB 16-3</t>
  </si>
  <si>
    <t xml:space="preserve">Comité de Desarrollo Productivo Regional de Antofagasta </t>
  </si>
  <si>
    <t>JT HJ 74-5</t>
  </si>
  <si>
    <t>Dirección Regional de Atacama</t>
  </si>
  <si>
    <t>HC LF 47-2</t>
  </si>
  <si>
    <t>PJ LP 62-1</t>
  </si>
  <si>
    <t>Dirección Regional de Coquimbo</t>
  </si>
  <si>
    <t>DL PG 61-6</t>
  </si>
  <si>
    <t>DW XS 84-7</t>
  </si>
  <si>
    <t>Dirección Regional de Valparaíso</t>
  </si>
  <si>
    <t>HB XH 19-4</t>
  </si>
  <si>
    <t>HB XH 15-1</t>
  </si>
  <si>
    <t>LL VC 49-7</t>
  </si>
  <si>
    <t>Dirección Regional de O´higgins</t>
  </si>
  <si>
    <t>CK ZK 62-4</t>
  </si>
  <si>
    <t>HB XJ 51-4</t>
  </si>
  <si>
    <t>HX JR 90-0</t>
  </si>
  <si>
    <t>Dirección Regional del Maule</t>
  </si>
  <si>
    <t>CK ZK 61-6</t>
  </si>
  <si>
    <t>HB XG 65-1</t>
  </si>
  <si>
    <t>DD RJ 63-9</t>
  </si>
  <si>
    <t>Dirección Regional de Ñuble</t>
  </si>
  <si>
    <t>HB  XG 60-0</t>
  </si>
  <si>
    <t>HX JR 88-9</t>
  </si>
  <si>
    <t>Comité de Desarrollo Productivo Regional del Bio Bio</t>
  </si>
  <si>
    <t>Minibus</t>
  </si>
  <si>
    <t>BYJB 76-5</t>
  </si>
  <si>
    <t>DL PG 60-8</t>
  </si>
  <si>
    <t>LL VC 48-9</t>
  </si>
  <si>
    <t>Dirección Regional de la Araucanía</t>
  </si>
  <si>
    <t>FT HH 69-1</t>
  </si>
  <si>
    <t>HB XG 63-5</t>
  </si>
  <si>
    <t>HX JS 98-2</t>
  </si>
  <si>
    <t>Dirección Regional de Los Rios</t>
  </si>
  <si>
    <t>LP CK 14-5</t>
  </si>
  <si>
    <t>HX JR 86-2</t>
  </si>
  <si>
    <t>Dirección Regional de Los Lagos</t>
  </si>
  <si>
    <t>FT HH 70-5</t>
  </si>
  <si>
    <t>GZ WG 75-6</t>
  </si>
  <si>
    <t>LJ BH 94-7</t>
  </si>
  <si>
    <t>Dirección Regional de Aysén</t>
  </si>
  <si>
    <t>DF WD 95-8</t>
  </si>
  <si>
    <t>CC ZC 86-6</t>
  </si>
  <si>
    <t>Dirección Regional de Magallanes</t>
  </si>
  <si>
    <t>HH HS-77-K</t>
  </si>
  <si>
    <t>LX YC 79-6</t>
  </si>
  <si>
    <t>Regular</t>
  </si>
  <si>
    <t>Región Metropolitana</t>
  </si>
  <si>
    <t>DY LY 62-8</t>
  </si>
  <si>
    <t>Automóvil</t>
  </si>
  <si>
    <t>GT SX 64-4</t>
  </si>
  <si>
    <t>GT SW 89-3</t>
  </si>
  <si>
    <t>HB XG 61-9</t>
  </si>
  <si>
    <t>HC LB 17-1</t>
  </si>
  <si>
    <t>HC LB 18-K</t>
  </si>
  <si>
    <t>GY XF 41-6</t>
  </si>
  <si>
    <t>HC LF 46-4</t>
  </si>
  <si>
    <t>Total M$</t>
  </si>
  <si>
    <t>DETALLE VEHICULOS FISCALES CORFO</t>
  </si>
  <si>
    <t>Malo</t>
  </si>
  <si>
    <t>Total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</si>
</sst>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42" fontId="0" fillId="0" borderId="1" xfId="1" applyFont="1" applyBorder="1"/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Border="1"/>
    <xf numFmtId="42" fontId="2" fillId="0" borderId="1" xfId="1" applyFont="1" applyBorder="1"/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f.lzn/OneDrive%20-%20corfo.cl/SERVICIOS%20INTERNOS/Copia%20de%20Dot-tasaci&#243;n%20%20vehicul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informe gobierno"/>
    </sheetNames>
    <sheetDataSet>
      <sheetData sheetId="0">
        <row r="3">
          <cell r="A3" t="str">
            <v>HB XH 13-5</v>
          </cell>
          <cell r="B3">
            <v>1</v>
          </cell>
          <cell r="C3" t="str">
            <v>A-278</v>
          </cell>
          <cell r="D3" t="str">
            <v>30000128</v>
          </cell>
          <cell r="E3">
            <v>1</v>
          </cell>
        </row>
        <row r="4">
          <cell r="A4" t="str">
            <v>GZ WG 76-2</v>
          </cell>
          <cell r="B4">
            <v>2</v>
          </cell>
          <cell r="C4" t="str">
            <v>A-288</v>
          </cell>
          <cell r="D4" t="str">
            <v>30000125</v>
          </cell>
          <cell r="E4">
            <v>1</v>
          </cell>
        </row>
        <row r="5">
          <cell r="A5" t="str">
            <v>HB XG 64-3</v>
          </cell>
          <cell r="B5">
            <v>3</v>
          </cell>
          <cell r="C5" t="str">
            <v>A-283</v>
          </cell>
          <cell r="D5" t="str">
            <v>30000134</v>
          </cell>
          <cell r="E5">
            <v>1</v>
          </cell>
        </row>
        <row r="6">
          <cell r="A6" t="str">
            <v>GZWG 77-2</v>
          </cell>
          <cell r="B6">
            <v>4</v>
          </cell>
          <cell r="C6" t="str">
            <v>A-289</v>
          </cell>
          <cell r="D6" t="str">
            <v>30000126</v>
          </cell>
          <cell r="E6">
            <v>1</v>
          </cell>
        </row>
        <row r="7">
          <cell r="A7" t="str">
            <v>HX JR 91-9</v>
          </cell>
          <cell r="B7">
            <v>5</v>
          </cell>
          <cell r="C7" t="str">
            <v>A-300</v>
          </cell>
          <cell r="D7" t="str">
            <v>30000146</v>
          </cell>
          <cell r="E7">
            <v>3164406</v>
          </cell>
        </row>
        <row r="8">
          <cell r="A8" t="str">
            <v>HC LB 16-3</v>
          </cell>
          <cell r="B8">
            <v>6</v>
          </cell>
          <cell r="C8" t="str">
            <v>A-292</v>
          </cell>
          <cell r="D8" t="str">
            <v>30000140</v>
          </cell>
          <cell r="E8">
            <v>315435</v>
          </cell>
        </row>
        <row r="9">
          <cell r="A9" t="str">
            <v>JT HJ 74-5</v>
          </cell>
          <cell r="B9">
            <v>7</v>
          </cell>
          <cell r="C9" t="str">
            <v>A-303</v>
          </cell>
          <cell r="D9" t="str">
            <v>30000151</v>
          </cell>
          <cell r="E9">
            <v>6159404</v>
          </cell>
        </row>
        <row r="10">
          <cell r="A10" t="str">
            <v>HC LF 47-2</v>
          </cell>
          <cell r="B10">
            <v>8</v>
          </cell>
          <cell r="C10" t="str">
            <v>A-295</v>
          </cell>
          <cell r="D10" t="str">
            <v>30000141</v>
          </cell>
          <cell r="E10">
            <v>364804</v>
          </cell>
        </row>
        <row r="11">
          <cell r="A11" t="str">
            <v>PJ LP 62-1</v>
          </cell>
          <cell r="B11">
            <v>9</v>
          </cell>
          <cell r="C11" t="str">
            <v>A-310</v>
          </cell>
          <cell r="D11" t="str">
            <v>30000160</v>
          </cell>
          <cell r="E11">
            <v>12112136</v>
          </cell>
        </row>
        <row r="12">
          <cell r="A12" t="str">
            <v>DL PG 61-6</v>
          </cell>
          <cell r="B12">
            <v>10</v>
          </cell>
          <cell r="C12" t="str">
            <v>A-270</v>
          </cell>
          <cell r="D12">
            <v>30000159</v>
          </cell>
          <cell r="E12">
            <v>1</v>
          </cell>
        </row>
        <row r="13">
          <cell r="A13" t="str">
            <v>DW XS 84-7</v>
          </cell>
          <cell r="B13">
            <v>11</v>
          </cell>
          <cell r="C13" t="str">
            <v>A-272</v>
          </cell>
          <cell r="D13">
            <v>30000152</v>
          </cell>
          <cell r="E13">
            <v>1</v>
          </cell>
        </row>
        <row r="14">
          <cell r="A14" t="str">
            <v>HB XH 19-4</v>
          </cell>
          <cell r="B14">
            <v>12</v>
          </cell>
          <cell r="C14" t="str">
            <v>A-279</v>
          </cell>
          <cell r="D14" t="str">
            <v>30000129</v>
          </cell>
          <cell r="E14">
            <v>1</v>
          </cell>
        </row>
        <row r="15">
          <cell r="A15" t="str">
            <v>HB XH 15-1</v>
          </cell>
          <cell r="B15">
            <v>13</v>
          </cell>
          <cell r="C15" t="str">
            <v>A-280</v>
          </cell>
          <cell r="D15" t="str">
            <v>30000133</v>
          </cell>
          <cell r="E15">
            <v>1</v>
          </cell>
        </row>
        <row r="16">
          <cell r="A16" t="str">
            <v>LL VC 49-7</v>
          </cell>
          <cell r="B16">
            <v>14</v>
          </cell>
          <cell r="C16" t="str">
            <v>A-308</v>
          </cell>
          <cell r="D16" t="str">
            <v>30000157</v>
          </cell>
          <cell r="E16">
            <v>8851249</v>
          </cell>
        </row>
        <row r="17">
          <cell r="A17" t="str">
            <v>CKZK 62-4</v>
          </cell>
          <cell r="B17">
            <v>15</v>
          </cell>
          <cell r="C17" t="str">
            <v>A-266</v>
          </cell>
          <cell r="D17" t="str">
            <v>30000115</v>
          </cell>
          <cell r="E17">
            <v>1</v>
          </cell>
        </row>
        <row r="18">
          <cell r="A18" t="str">
            <v>HB XJ 51-4</v>
          </cell>
          <cell r="B18">
            <v>16</v>
          </cell>
          <cell r="C18" t="str">
            <v>A-281</v>
          </cell>
          <cell r="D18" t="str">
            <v>30000130</v>
          </cell>
          <cell r="E18">
            <v>1</v>
          </cell>
        </row>
        <row r="19">
          <cell r="A19" t="str">
            <v>HX JR 90-0</v>
          </cell>
          <cell r="B19">
            <v>17</v>
          </cell>
          <cell r="C19" t="str">
            <v>A-298</v>
          </cell>
          <cell r="D19" t="str">
            <v>30000155</v>
          </cell>
          <cell r="E19">
            <v>4781380</v>
          </cell>
        </row>
        <row r="20">
          <cell r="A20" t="str">
            <v>CKZK 61-6</v>
          </cell>
          <cell r="B20">
            <v>18</v>
          </cell>
          <cell r="C20" t="str">
            <v>A-267</v>
          </cell>
          <cell r="D20" t="str">
            <v>30000116</v>
          </cell>
          <cell r="E20">
            <v>1</v>
          </cell>
        </row>
        <row r="21">
          <cell r="A21" t="str">
            <v>HB XG 65-1</v>
          </cell>
          <cell r="B21">
            <v>19</v>
          </cell>
          <cell r="C21" t="str">
            <v>A-282</v>
          </cell>
          <cell r="D21" t="str">
            <v>30000131</v>
          </cell>
          <cell r="E21">
            <v>1</v>
          </cell>
        </row>
        <row r="22">
          <cell r="A22" t="str">
            <v>DD RJ 63-9</v>
          </cell>
          <cell r="B22">
            <v>20</v>
          </cell>
          <cell r="C22" t="str">
            <v>A-268</v>
          </cell>
          <cell r="D22">
            <v>30000117</v>
          </cell>
          <cell r="E22" t="e">
            <v>#N/A</v>
          </cell>
        </row>
        <row r="23">
          <cell r="A23" t="str">
            <v>HB  XG 60-0</v>
          </cell>
          <cell r="B23">
            <v>21</v>
          </cell>
          <cell r="C23" t="str">
            <v>A-286</v>
          </cell>
          <cell r="D23" t="str">
            <v>30000137</v>
          </cell>
          <cell r="E23">
            <v>1</v>
          </cell>
        </row>
        <row r="24">
          <cell r="A24" t="str">
            <v>HX JR 88-9</v>
          </cell>
          <cell r="B24">
            <v>22</v>
          </cell>
          <cell r="C24" t="str">
            <v>A-299</v>
          </cell>
          <cell r="D24" t="str">
            <v>30000156</v>
          </cell>
          <cell r="E24">
            <v>4781379</v>
          </cell>
        </row>
        <row r="25">
          <cell r="A25" t="str">
            <v>BYJB 76-5</v>
          </cell>
          <cell r="B25">
            <v>23</v>
          </cell>
          <cell r="C25" t="str">
            <v>A-264</v>
          </cell>
          <cell r="D25" t="str">
            <v>30000110</v>
          </cell>
          <cell r="E25">
            <v>1</v>
          </cell>
        </row>
        <row r="26">
          <cell r="A26" t="str">
            <v>DL PG 60-8</v>
          </cell>
          <cell r="B26">
            <v>24</v>
          </cell>
          <cell r="C26" t="str">
            <v>A-271</v>
          </cell>
          <cell r="D26">
            <v>30000153</v>
          </cell>
          <cell r="E26" t="e">
            <v>#N/A</v>
          </cell>
        </row>
        <row r="27">
          <cell r="A27" t="str">
            <v>LL VC 48-9</v>
          </cell>
          <cell r="B27">
            <v>25</v>
          </cell>
          <cell r="C27" t="str">
            <v>A-307</v>
          </cell>
          <cell r="D27" t="str">
            <v>30000158</v>
          </cell>
          <cell r="E27">
            <v>8851248</v>
          </cell>
        </row>
        <row r="28">
          <cell r="A28" t="str">
            <v>FT HH 69-1</v>
          </cell>
          <cell r="B28">
            <v>26</v>
          </cell>
          <cell r="C28" t="str">
            <v>A-275</v>
          </cell>
          <cell r="D28" t="str">
            <v>30000121</v>
          </cell>
          <cell r="E28">
            <v>1</v>
          </cell>
        </row>
        <row r="29">
          <cell r="A29" t="str">
            <v>HB XG 63-5</v>
          </cell>
          <cell r="B29">
            <v>27</v>
          </cell>
          <cell r="C29" t="str">
            <v>A-287</v>
          </cell>
          <cell r="D29" t="str">
            <v>30000135</v>
          </cell>
          <cell r="E29">
            <v>1</v>
          </cell>
        </row>
        <row r="30">
          <cell r="A30" t="str">
            <v>HX JS 98-2</v>
          </cell>
          <cell r="B30">
            <v>28</v>
          </cell>
          <cell r="C30" t="str">
            <v>A-301</v>
          </cell>
          <cell r="D30" t="str">
            <v>30000145</v>
          </cell>
          <cell r="E30">
            <v>3390595</v>
          </cell>
        </row>
        <row r="31">
          <cell r="A31" t="str">
            <v>LP CK 14-5</v>
          </cell>
          <cell r="B31">
            <v>29</v>
          </cell>
          <cell r="C31" t="str">
            <v>A-305</v>
          </cell>
          <cell r="D31" t="str">
            <v>30000148</v>
          </cell>
          <cell r="E31">
            <v>10770833</v>
          </cell>
        </row>
        <row r="32">
          <cell r="A32" t="str">
            <v>HX JR 86-2</v>
          </cell>
          <cell r="B32">
            <v>30</v>
          </cell>
          <cell r="C32" t="str">
            <v>A-302</v>
          </cell>
          <cell r="D32" t="str">
            <v>30000154</v>
          </cell>
          <cell r="E32">
            <v>5123150</v>
          </cell>
        </row>
        <row r="33">
          <cell r="A33" t="str">
            <v>FT HH 70-5</v>
          </cell>
          <cell r="B33">
            <v>31</v>
          </cell>
          <cell r="C33" t="str">
            <v>A-274</v>
          </cell>
          <cell r="D33" t="str">
            <v>30000122</v>
          </cell>
          <cell r="E33">
            <v>1</v>
          </cell>
        </row>
        <row r="34">
          <cell r="A34" t="str">
            <v>GZ WG 75-6</v>
          </cell>
          <cell r="B34">
            <v>32</v>
          </cell>
          <cell r="C34" t="str">
            <v>A-290</v>
          </cell>
          <cell r="D34" t="str">
            <v>30000127</v>
          </cell>
          <cell r="E34">
            <v>1</v>
          </cell>
        </row>
        <row r="35">
          <cell r="A35" t="str">
            <v>LJ BH 94-7</v>
          </cell>
          <cell r="B35">
            <v>33</v>
          </cell>
          <cell r="C35" t="str">
            <v>A-304</v>
          </cell>
          <cell r="D35" t="str">
            <v>30000147</v>
          </cell>
          <cell r="E35">
            <v>10088928</v>
          </cell>
        </row>
        <row r="36">
          <cell r="A36" t="str">
            <v>DF WD 95-8</v>
          </cell>
          <cell r="B36">
            <v>34</v>
          </cell>
          <cell r="C36" t="str">
            <v>A-269</v>
          </cell>
          <cell r="D36">
            <v>30000118</v>
          </cell>
          <cell r="E36">
            <v>1</v>
          </cell>
        </row>
        <row r="37">
          <cell r="A37" t="str">
            <v>CCZC 86-6</v>
          </cell>
          <cell r="B37">
            <v>35</v>
          </cell>
          <cell r="C37" t="str">
            <v>A-263</v>
          </cell>
          <cell r="D37" t="str">
            <v>30000109</v>
          </cell>
          <cell r="E37">
            <v>1</v>
          </cell>
        </row>
        <row r="38">
          <cell r="A38" t="str">
            <v>HH HS-77-K</v>
          </cell>
          <cell r="B38">
            <v>36</v>
          </cell>
          <cell r="C38" t="str">
            <v>A-297</v>
          </cell>
          <cell r="D38" t="str">
            <v>30000144</v>
          </cell>
          <cell r="E38">
            <v>3284286</v>
          </cell>
        </row>
        <row r="39">
          <cell r="A39" t="str">
            <v>LX YC 79-6</v>
          </cell>
          <cell r="B39">
            <v>37</v>
          </cell>
          <cell r="C39" t="str">
            <v>A-309</v>
          </cell>
          <cell r="D39" t="str">
            <v>30000150</v>
          </cell>
          <cell r="E39">
            <v>11193472</v>
          </cell>
        </row>
        <row r="40">
          <cell r="A40" t="str">
            <v>DY LY 62-8</v>
          </cell>
          <cell r="B40">
            <v>38</v>
          </cell>
          <cell r="C40" t="str">
            <v>A-273</v>
          </cell>
          <cell r="D40">
            <v>30000120</v>
          </cell>
          <cell r="E40">
            <v>1</v>
          </cell>
        </row>
        <row r="41">
          <cell r="A41" t="str">
            <v>GTSX 64-4</v>
          </cell>
          <cell r="B41">
            <v>39</v>
          </cell>
          <cell r="C41" t="str">
            <v>A-276</v>
          </cell>
          <cell r="D41" t="str">
            <v>30000123</v>
          </cell>
          <cell r="E41">
            <v>1</v>
          </cell>
        </row>
        <row r="42">
          <cell r="A42" t="str">
            <v>GTSW 89-3</v>
          </cell>
          <cell r="B42">
            <v>40</v>
          </cell>
          <cell r="C42" t="str">
            <v>A-277</v>
          </cell>
          <cell r="D42" t="str">
            <v>30000124</v>
          </cell>
          <cell r="E42">
            <v>1</v>
          </cell>
        </row>
        <row r="43">
          <cell r="A43" t="str">
            <v>HB XG 61-9</v>
          </cell>
          <cell r="B43">
            <v>41</v>
          </cell>
          <cell r="C43" t="str">
            <v>A-284</v>
          </cell>
          <cell r="D43" t="str">
            <v>30000132</v>
          </cell>
          <cell r="E43">
            <v>1</v>
          </cell>
        </row>
        <row r="44">
          <cell r="A44" t="str">
            <v>HC LB 17-1</v>
          </cell>
          <cell r="B44">
            <v>42</v>
          </cell>
          <cell r="C44" t="str">
            <v>A-291</v>
          </cell>
          <cell r="D44" t="str">
            <v>30000138</v>
          </cell>
          <cell r="E44">
            <v>315435</v>
          </cell>
        </row>
        <row r="45">
          <cell r="A45" t="str">
            <v>HC LB 18-K</v>
          </cell>
          <cell r="B45">
            <v>43</v>
          </cell>
          <cell r="C45" t="str">
            <v>A-293</v>
          </cell>
          <cell r="D45" t="str">
            <v>30000139</v>
          </cell>
          <cell r="E45">
            <v>315435</v>
          </cell>
        </row>
        <row r="46">
          <cell r="A46" t="str">
            <v>GY XF 41-6</v>
          </cell>
          <cell r="B46">
            <v>44</v>
          </cell>
          <cell r="C46" t="str">
            <v>A-294</v>
          </cell>
          <cell r="D46" t="str">
            <v>30000143</v>
          </cell>
          <cell r="E46">
            <v>307393</v>
          </cell>
        </row>
        <row r="47">
          <cell r="A47" t="str">
            <v>HC LF 46-4</v>
          </cell>
          <cell r="B47">
            <v>45</v>
          </cell>
          <cell r="C47" t="str">
            <v>A-296</v>
          </cell>
          <cell r="D47" t="str">
            <v>30000142</v>
          </cell>
          <cell r="E47">
            <v>364804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zoomScaleNormal="100" workbookViewId="0">
      <selection activeCell="Q5" sqref="Q5"/>
    </sheetView>
  </sheetViews>
  <sheetFormatPr baseColWidth="10" defaultRowHeight="15" x14ac:dyDescent="0.25"/>
  <cols>
    <col min="4" max="5" width="10" customWidth="1"/>
    <col min="6" max="6" width="15.5703125" customWidth="1"/>
    <col min="7" max="7" width="12.7109375" customWidth="1"/>
  </cols>
  <sheetData>
    <row r="1" spans="1:7" ht="18.75" x14ac:dyDescent="0.3">
      <c r="B1" s="9" t="s">
        <v>77</v>
      </c>
      <c r="C1" s="9"/>
      <c r="D1" s="9"/>
      <c r="E1" s="9"/>
      <c r="F1" s="9"/>
    </row>
    <row r="3" spans="1:7" ht="99" x14ac:dyDescent="0.3">
      <c r="A3" s="4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ht="49.5" x14ac:dyDescent="0.3">
      <c r="A4" s="5">
        <v>1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2">
        <f>VLOOKUP(C4,'[1]2021'!A$3:E$47,5,0)</f>
        <v>1</v>
      </c>
    </row>
    <row r="5" spans="1:7" ht="49.5" x14ac:dyDescent="0.3">
      <c r="A5" s="5">
        <v>2</v>
      </c>
      <c r="B5" s="3" t="s">
        <v>12</v>
      </c>
      <c r="C5" s="3" t="s">
        <v>13</v>
      </c>
      <c r="D5" s="3" t="s">
        <v>9</v>
      </c>
      <c r="E5" s="3" t="s">
        <v>10</v>
      </c>
      <c r="F5" s="3" t="s">
        <v>11</v>
      </c>
      <c r="G5" s="2">
        <f>VLOOKUP(C5,'[1]2021'!A$3:E$47,5,0)</f>
        <v>1</v>
      </c>
    </row>
    <row r="6" spans="1:7" ht="49.5" x14ac:dyDescent="0.3">
      <c r="A6" s="5">
        <v>3</v>
      </c>
      <c r="B6" s="3" t="s">
        <v>7</v>
      </c>
      <c r="C6" s="3" t="s">
        <v>14</v>
      </c>
      <c r="D6" s="3" t="s">
        <v>9</v>
      </c>
      <c r="E6" s="3" t="s">
        <v>10</v>
      </c>
      <c r="F6" s="3" t="s">
        <v>15</v>
      </c>
      <c r="G6" s="2">
        <f>VLOOKUP(C6,'[1]2021'!A$3:E$47,5,0)</f>
        <v>1</v>
      </c>
    </row>
    <row r="7" spans="1:7" ht="49.5" x14ac:dyDescent="0.3">
      <c r="A7" s="5">
        <v>4</v>
      </c>
      <c r="B7" s="3" t="s">
        <v>12</v>
      </c>
      <c r="C7" s="3" t="s">
        <v>16</v>
      </c>
      <c r="D7" s="3" t="s">
        <v>9</v>
      </c>
      <c r="E7" s="3" t="s">
        <v>10</v>
      </c>
      <c r="F7" s="3" t="s">
        <v>15</v>
      </c>
      <c r="G7" s="2">
        <v>1</v>
      </c>
    </row>
    <row r="8" spans="1:7" ht="82.5" x14ac:dyDescent="0.3">
      <c r="A8" s="5">
        <v>5</v>
      </c>
      <c r="B8" s="3" t="s">
        <v>7</v>
      </c>
      <c r="C8" s="3" t="s">
        <v>17</v>
      </c>
      <c r="D8" s="3" t="s">
        <v>9</v>
      </c>
      <c r="E8" s="3" t="s">
        <v>10</v>
      </c>
      <c r="F8" s="3" t="s">
        <v>18</v>
      </c>
      <c r="G8" s="2">
        <f>VLOOKUP(C8,'[1]2021'!A$3:E$47,5,0)</f>
        <v>3164406</v>
      </c>
    </row>
    <row r="9" spans="1:7" ht="82.5" x14ac:dyDescent="0.3">
      <c r="A9" s="5">
        <v>6</v>
      </c>
      <c r="B9" s="3" t="s">
        <v>7</v>
      </c>
      <c r="C9" s="3" t="s">
        <v>19</v>
      </c>
      <c r="D9" s="3" t="s">
        <v>9</v>
      </c>
      <c r="E9" s="3" t="s">
        <v>10</v>
      </c>
      <c r="F9" s="3" t="s">
        <v>20</v>
      </c>
      <c r="G9" s="2">
        <f>VLOOKUP(C9,'[1]2021'!A$3:E$47,5,0)</f>
        <v>315435</v>
      </c>
    </row>
    <row r="10" spans="1:7" ht="49.5" x14ac:dyDescent="0.3">
      <c r="A10" s="5">
        <v>7</v>
      </c>
      <c r="B10" s="3" t="s">
        <v>7</v>
      </c>
      <c r="C10" s="3" t="s">
        <v>21</v>
      </c>
      <c r="D10" s="3" t="s">
        <v>9</v>
      </c>
      <c r="E10" s="3" t="s">
        <v>10</v>
      </c>
      <c r="F10" s="3" t="s">
        <v>22</v>
      </c>
      <c r="G10" s="2">
        <f>VLOOKUP(C10,'[1]2021'!A$3:E$47,5,0)</f>
        <v>6159404</v>
      </c>
    </row>
    <row r="11" spans="1:7" ht="49.5" x14ac:dyDescent="0.3">
      <c r="A11" s="5">
        <v>8</v>
      </c>
      <c r="B11" s="3" t="s">
        <v>12</v>
      </c>
      <c r="C11" s="3" t="s">
        <v>23</v>
      </c>
      <c r="D11" s="3" t="s">
        <v>9</v>
      </c>
      <c r="E11" s="3" t="s">
        <v>10</v>
      </c>
      <c r="F11" s="3" t="s">
        <v>22</v>
      </c>
      <c r="G11" s="2">
        <f>VLOOKUP(C11,'[1]2021'!A$3:E$47,5,0)</f>
        <v>364804</v>
      </c>
    </row>
    <row r="12" spans="1:7" ht="49.5" x14ac:dyDescent="0.3">
      <c r="A12" s="5">
        <v>9</v>
      </c>
      <c r="B12" s="3" t="s">
        <v>7</v>
      </c>
      <c r="C12" s="3" t="s">
        <v>24</v>
      </c>
      <c r="D12" s="3" t="s">
        <v>9</v>
      </c>
      <c r="E12" s="3" t="s">
        <v>10</v>
      </c>
      <c r="F12" s="3" t="s">
        <v>25</v>
      </c>
      <c r="G12" s="2">
        <f>VLOOKUP(C12,'[1]2021'!A$3:E$47,5,0)</f>
        <v>12112136</v>
      </c>
    </row>
    <row r="13" spans="1:7" ht="49.5" x14ac:dyDescent="0.3">
      <c r="A13" s="5">
        <v>10</v>
      </c>
      <c r="B13" s="3" t="s">
        <v>12</v>
      </c>
      <c r="C13" s="3" t="s">
        <v>26</v>
      </c>
      <c r="D13" s="3" t="s">
        <v>9</v>
      </c>
      <c r="E13" s="3" t="s">
        <v>78</v>
      </c>
      <c r="F13" s="3" t="s">
        <v>25</v>
      </c>
      <c r="G13" s="2">
        <f>VLOOKUP(C13,'[1]2021'!A$3:E$47,5,0)</f>
        <v>1</v>
      </c>
    </row>
    <row r="14" spans="1:7" ht="49.5" x14ac:dyDescent="0.3">
      <c r="A14" s="5">
        <v>11</v>
      </c>
      <c r="B14" s="3" t="s">
        <v>12</v>
      </c>
      <c r="C14" s="3" t="s">
        <v>27</v>
      </c>
      <c r="D14" s="3" t="s">
        <v>9</v>
      </c>
      <c r="E14" s="3" t="s">
        <v>78</v>
      </c>
      <c r="F14" s="3" t="s">
        <v>28</v>
      </c>
      <c r="G14" s="2">
        <f>VLOOKUP(C14,'[1]2021'!A$3:E$47,5,0)</f>
        <v>1</v>
      </c>
    </row>
    <row r="15" spans="1:7" ht="49.5" x14ac:dyDescent="0.3">
      <c r="A15" s="5">
        <v>12</v>
      </c>
      <c r="B15" s="3" t="s">
        <v>7</v>
      </c>
      <c r="C15" s="3" t="s">
        <v>29</v>
      </c>
      <c r="D15" s="3" t="s">
        <v>9</v>
      </c>
      <c r="E15" s="3" t="s">
        <v>10</v>
      </c>
      <c r="F15" s="3" t="s">
        <v>28</v>
      </c>
      <c r="G15" s="2">
        <f>VLOOKUP(C15,'[1]2021'!A$3:E$47,5,0)</f>
        <v>1</v>
      </c>
    </row>
    <row r="16" spans="1:7" ht="49.5" x14ac:dyDescent="0.3">
      <c r="A16" s="5">
        <v>13</v>
      </c>
      <c r="B16" s="3" t="s">
        <v>7</v>
      </c>
      <c r="C16" s="3" t="s">
        <v>30</v>
      </c>
      <c r="D16" s="3" t="s">
        <v>9</v>
      </c>
      <c r="E16" s="3" t="s">
        <v>10</v>
      </c>
      <c r="F16" s="3" t="s">
        <v>28</v>
      </c>
      <c r="G16" s="2">
        <f>VLOOKUP(C16,'[1]2021'!A$3:E$47,5,0)</f>
        <v>1</v>
      </c>
    </row>
    <row r="17" spans="1:7" ht="49.5" x14ac:dyDescent="0.3">
      <c r="A17" s="5">
        <v>14</v>
      </c>
      <c r="B17" s="3" t="s">
        <v>7</v>
      </c>
      <c r="C17" s="3" t="s">
        <v>31</v>
      </c>
      <c r="D17" s="3" t="s">
        <v>9</v>
      </c>
      <c r="E17" s="3" t="s">
        <v>10</v>
      </c>
      <c r="F17" s="3" t="s">
        <v>32</v>
      </c>
      <c r="G17" s="2">
        <f>VLOOKUP(C17,'[1]2021'!A$3:E$47,5,0)</f>
        <v>8851249</v>
      </c>
    </row>
    <row r="18" spans="1:7" ht="49.5" x14ac:dyDescent="0.3">
      <c r="A18" s="5">
        <v>15</v>
      </c>
      <c r="B18" s="3" t="s">
        <v>12</v>
      </c>
      <c r="C18" s="3" t="s">
        <v>33</v>
      </c>
      <c r="D18" s="3" t="s">
        <v>9</v>
      </c>
      <c r="E18" s="3" t="s">
        <v>78</v>
      </c>
      <c r="F18" s="3" t="s">
        <v>32</v>
      </c>
      <c r="G18" s="2">
        <v>1</v>
      </c>
    </row>
    <row r="19" spans="1:7" ht="49.5" x14ac:dyDescent="0.3">
      <c r="A19" s="5">
        <v>16</v>
      </c>
      <c r="B19" s="3" t="s">
        <v>7</v>
      </c>
      <c r="C19" s="3" t="s">
        <v>34</v>
      </c>
      <c r="D19" s="3" t="s">
        <v>9</v>
      </c>
      <c r="E19" s="3" t="s">
        <v>10</v>
      </c>
      <c r="F19" s="3" t="s">
        <v>32</v>
      </c>
      <c r="G19" s="2">
        <f>VLOOKUP(C19,'[1]2021'!A$3:E$47,5,0)</f>
        <v>1</v>
      </c>
    </row>
    <row r="20" spans="1:7" ht="49.5" x14ac:dyDescent="0.3">
      <c r="A20" s="5">
        <v>17</v>
      </c>
      <c r="B20" s="3" t="s">
        <v>7</v>
      </c>
      <c r="C20" s="3" t="s">
        <v>35</v>
      </c>
      <c r="D20" s="3" t="s">
        <v>9</v>
      </c>
      <c r="E20" s="3" t="s">
        <v>10</v>
      </c>
      <c r="F20" s="3" t="s">
        <v>36</v>
      </c>
      <c r="G20" s="2">
        <f>VLOOKUP(C20,'[1]2021'!A$3:E$47,5,0)</f>
        <v>4781380</v>
      </c>
    </row>
    <row r="21" spans="1:7" ht="49.5" x14ac:dyDescent="0.3">
      <c r="A21" s="5">
        <v>18</v>
      </c>
      <c r="B21" s="3" t="s">
        <v>12</v>
      </c>
      <c r="C21" s="3" t="s">
        <v>37</v>
      </c>
      <c r="D21" s="3" t="s">
        <v>9</v>
      </c>
      <c r="E21" s="3" t="s">
        <v>78</v>
      </c>
      <c r="F21" s="3" t="s">
        <v>36</v>
      </c>
      <c r="G21" s="2">
        <v>1</v>
      </c>
    </row>
    <row r="22" spans="1:7" ht="49.5" x14ac:dyDescent="0.3">
      <c r="A22" s="5">
        <v>19</v>
      </c>
      <c r="B22" s="3" t="s">
        <v>7</v>
      </c>
      <c r="C22" s="3" t="s">
        <v>38</v>
      </c>
      <c r="D22" s="3" t="s">
        <v>9</v>
      </c>
      <c r="E22" s="3" t="s">
        <v>10</v>
      </c>
      <c r="F22" s="3" t="s">
        <v>36</v>
      </c>
      <c r="G22" s="2">
        <f>VLOOKUP(C22,'[1]2021'!A$3:E$47,5,0)</f>
        <v>1</v>
      </c>
    </row>
    <row r="23" spans="1:7" ht="49.5" x14ac:dyDescent="0.3">
      <c r="A23" s="5">
        <v>20</v>
      </c>
      <c r="B23" s="3" t="s">
        <v>12</v>
      </c>
      <c r="C23" s="3" t="s">
        <v>39</v>
      </c>
      <c r="D23" s="3" t="s">
        <v>9</v>
      </c>
      <c r="E23" s="3" t="s">
        <v>78</v>
      </c>
      <c r="F23" s="3" t="s">
        <v>40</v>
      </c>
      <c r="G23" s="2">
        <v>1</v>
      </c>
    </row>
    <row r="24" spans="1:7" ht="49.5" x14ac:dyDescent="0.3">
      <c r="A24" s="5">
        <v>21</v>
      </c>
      <c r="B24" s="3" t="s">
        <v>7</v>
      </c>
      <c r="C24" s="3" t="s">
        <v>41</v>
      </c>
      <c r="D24" s="3" t="s">
        <v>9</v>
      </c>
      <c r="E24" s="3" t="s">
        <v>10</v>
      </c>
      <c r="F24" s="3" t="s">
        <v>40</v>
      </c>
      <c r="G24" s="2">
        <f>VLOOKUP(C24,'[1]2021'!A$3:E$47,5,0)</f>
        <v>1</v>
      </c>
    </row>
    <row r="25" spans="1:7" ht="82.5" x14ac:dyDescent="0.3">
      <c r="A25" s="5">
        <v>22</v>
      </c>
      <c r="B25" s="3" t="s">
        <v>7</v>
      </c>
      <c r="C25" s="3" t="s">
        <v>42</v>
      </c>
      <c r="D25" s="3" t="s">
        <v>9</v>
      </c>
      <c r="E25" s="3" t="s">
        <v>10</v>
      </c>
      <c r="F25" s="3" t="s">
        <v>43</v>
      </c>
      <c r="G25" s="2">
        <f>VLOOKUP(C25,'[1]2021'!A$3:E$47,5,0)</f>
        <v>4781379</v>
      </c>
    </row>
    <row r="26" spans="1:7" ht="82.5" x14ac:dyDescent="0.3">
      <c r="A26" s="5">
        <v>23</v>
      </c>
      <c r="B26" s="3" t="s">
        <v>44</v>
      </c>
      <c r="C26" s="3" t="s">
        <v>45</v>
      </c>
      <c r="D26" s="3" t="s">
        <v>9</v>
      </c>
      <c r="E26" s="3" t="s">
        <v>78</v>
      </c>
      <c r="F26" s="3" t="s">
        <v>43</v>
      </c>
      <c r="G26" s="2">
        <f>VLOOKUP(C26,'[1]2021'!A$3:E$47,5,0)</f>
        <v>1</v>
      </c>
    </row>
    <row r="27" spans="1:7" ht="82.5" x14ac:dyDescent="0.3">
      <c r="A27" s="5">
        <v>24</v>
      </c>
      <c r="B27" s="3" t="s">
        <v>12</v>
      </c>
      <c r="C27" s="3" t="s">
        <v>46</v>
      </c>
      <c r="D27" s="3" t="s">
        <v>9</v>
      </c>
      <c r="E27" s="3" t="s">
        <v>78</v>
      </c>
      <c r="F27" s="3" t="s">
        <v>43</v>
      </c>
      <c r="G27" s="2">
        <v>1</v>
      </c>
    </row>
    <row r="28" spans="1:7" ht="49.5" x14ac:dyDescent="0.3">
      <c r="A28" s="5">
        <v>25</v>
      </c>
      <c r="B28" s="3" t="s">
        <v>7</v>
      </c>
      <c r="C28" s="3" t="s">
        <v>47</v>
      </c>
      <c r="D28" s="3" t="s">
        <v>9</v>
      </c>
      <c r="E28" s="3" t="s">
        <v>10</v>
      </c>
      <c r="F28" s="3" t="s">
        <v>48</v>
      </c>
      <c r="G28" s="2">
        <f>VLOOKUP(C28,'[1]2021'!A$3:E$47,5,0)</f>
        <v>8851248</v>
      </c>
    </row>
    <row r="29" spans="1:7" ht="49.5" x14ac:dyDescent="0.3">
      <c r="A29" s="5">
        <v>26</v>
      </c>
      <c r="B29" s="3" t="s">
        <v>7</v>
      </c>
      <c r="C29" s="3" t="s">
        <v>49</v>
      </c>
      <c r="D29" s="3" t="s">
        <v>9</v>
      </c>
      <c r="E29" s="3" t="s">
        <v>65</v>
      </c>
      <c r="F29" s="3" t="s">
        <v>48</v>
      </c>
      <c r="G29" s="2">
        <f>VLOOKUP(C29,'[1]2021'!A$3:E$47,5,0)</f>
        <v>1</v>
      </c>
    </row>
    <row r="30" spans="1:7" ht="49.5" x14ac:dyDescent="0.3">
      <c r="A30" s="5">
        <v>27</v>
      </c>
      <c r="B30" s="3" t="s">
        <v>7</v>
      </c>
      <c r="C30" s="3" t="s">
        <v>50</v>
      </c>
      <c r="D30" s="3" t="s">
        <v>9</v>
      </c>
      <c r="E30" s="3" t="s">
        <v>10</v>
      </c>
      <c r="F30" s="3" t="s">
        <v>48</v>
      </c>
      <c r="G30" s="2">
        <f>VLOOKUP(C30,'[1]2021'!A$3:E$47,5,0)</f>
        <v>1</v>
      </c>
    </row>
    <row r="31" spans="1:7" ht="49.5" x14ac:dyDescent="0.3">
      <c r="A31" s="5">
        <v>28</v>
      </c>
      <c r="B31" s="3" t="s">
        <v>7</v>
      </c>
      <c r="C31" s="3" t="s">
        <v>51</v>
      </c>
      <c r="D31" s="3" t="s">
        <v>9</v>
      </c>
      <c r="E31" s="3" t="s">
        <v>10</v>
      </c>
      <c r="F31" s="3" t="s">
        <v>52</v>
      </c>
      <c r="G31" s="2">
        <f>VLOOKUP(C31,'[1]2021'!A$3:E$47,5,0)</f>
        <v>3390595</v>
      </c>
    </row>
    <row r="32" spans="1:7" ht="49.5" x14ac:dyDescent="0.3">
      <c r="A32" s="5">
        <v>29</v>
      </c>
      <c r="B32" s="3" t="s">
        <v>12</v>
      </c>
      <c r="C32" s="3" t="s">
        <v>53</v>
      </c>
      <c r="D32" s="3" t="s">
        <v>9</v>
      </c>
      <c r="E32" s="3" t="s">
        <v>10</v>
      </c>
      <c r="F32" s="3" t="s">
        <v>52</v>
      </c>
      <c r="G32" s="2">
        <f>VLOOKUP(C32,'[1]2021'!A$3:E$47,5,0)</f>
        <v>10770833</v>
      </c>
    </row>
    <row r="33" spans="1:7" ht="49.5" x14ac:dyDescent="0.3">
      <c r="A33" s="5">
        <v>30</v>
      </c>
      <c r="B33" s="3" t="s">
        <v>7</v>
      </c>
      <c r="C33" s="3" t="s">
        <v>54</v>
      </c>
      <c r="D33" s="3" t="s">
        <v>9</v>
      </c>
      <c r="E33" s="3" t="s">
        <v>10</v>
      </c>
      <c r="F33" s="3" t="s">
        <v>55</v>
      </c>
      <c r="G33" s="2">
        <f>VLOOKUP(C33,'[1]2021'!A$3:E$47,5,0)</f>
        <v>5123150</v>
      </c>
    </row>
    <row r="34" spans="1:7" ht="49.5" x14ac:dyDescent="0.3">
      <c r="A34" s="5">
        <v>31</v>
      </c>
      <c r="B34" s="3" t="s">
        <v>7</v>
      </c>
      <c r="C34" s="3" t="s">
        <v>56</v>
      </c>
      <c r="D34" s="3" t="s">
        <v>9</v>
      </c>
      <c r="E34" s="3" t="s">
        <v>65</v>
      </c>
      <c r="F34" s="3" t="s">
        <v>55</v>
      </c>
      <c r="G34" s="2">
        <f>VLOOKUP(C34,'[1]2021'!A$3:E$47,5,0)</f>
        <v>1</v>
      </c>
    </row>
    <row r="35" spans="1:7" ht="49.5" x14ac:dyDescent="0.3">
      <c r="A35" s="5">
        <v>32</v>
      </c>
      <c r="B35" s="3" t="s">
        <v>12</v>
      </c>
      <c r="C35" s="3" t="s">
        <v>57</v>
      </c>
      <c r="D35" s="3" t="s">
        <v>9</v>
      </c>
      <c r="E35" s="3" t="s">
        <v>10</v>
      </c>
      <c r="F35" s="3" t="s">
        <v>55</v>
      </c>
      <c r="G35" s="2">
        <f>VLOOKUP(C35,'[1]2021'!A$3:E$47,5,0)</f>
        <v>1</v>
      </c>
    </row>
    <row r="36" spans="1:7" ht="33" x14ac:dyDescent="0.3">
      <c r="A36" s="5">
        <v>33</v>
      </c>
      <c r="B36" s="3" t="s">
        <v>7</v>
      </c>
      <c r="C36" s="3" t="s">
        <v>58</v>
      </c>
      <c r="D36" s="3" t="s">
        <v>9</v>
      </c>
      <c r="E36" s="3" t="s">
        <v>10</v>
      </c>
      <c r="F36" s="3" t="s">
        <v>59</v>
      </c>
      <c r="G36" s="2">
        <f>VLOOKUP(C36,'[1]2021'!A$3:E$47,5,0)</f>
        <v>10088928</v>
      </c>
    </row>
    <row r="37" spans="1:7" ht="33" x14ac:dyDescent="0.3">
      <c r="A37" s="5">
        <v>34</v>
      </c>
      <c r="B37" s="3" t="s">
        <v>12</v>
      </c>
      <c r="C37" s="3" t="s">
        <v>60</v>
      </c>
      <c r="D37" s="3" t="s">
        <v>9</v>
      </c>
      <c r="E37" s="3" t="s">
        <v>78</v>
      </c>
      <c r="F37" s="3" t="s">
        <v>59</v>
      </c>
      <c r="G37" s="2">
        <f>VLOOKUP(C37,'[1]2021'!A$3:E$47,5,0)</f>
        <v>1</v>
      </c>
    </row>
    <row r="38" spans="1:7" ht="49.5" x14ac:dyDescent="0.3">
      <c r="A38" s="5">
        <v>35</v>
      </c>
      <c r="B38" s="3" t="s">
        <v>12</v>
      </c>
      <c r="C38" s="3" t="s">
        <v>61</v>
      </c>
      <c r="D38" s="3" t="s">
        <v>9</v>
      </c>
      <c r="E38" s="3" t="s">
        <v>78</v>
      </c>
      <c r="F38" s="3" t="s">
        <v>62</v>
      </c>
      <c r="G38" s="2">
        <v>1</v>
      </c>
    </row>
    <row r="39" spans="1:7" ht="49.5" x14ac:dyDescent="0.3">
      <c r="A39" s="5">
        <v>36</v>
      </c>
      <c r="B39" s="3" t="s">
        <v>7</v>
      </c>
      <c r="C39" s="3" t="s">
        <v>63</v>
      </c>
      <c r="D39" s="3" t="s">
        <v>9</v>
      </c>
      <c r="E39" s="3" t="s">
        <v>10</v>
      </c>
      <c r="F39" s="3" t="s">
        <v>62</v>
      </c>
      <c r="G39" s="2">
        <f>VLOOKUP(C39,'[1]2021'!A$3:E$47,5,0)</f>
        <v>3284286</v>
      </c>
    </row>
    <row r="40" spans="1:7" ht="33" x14ac:dyDescent="0.3">
      <c r="A40" s="5">
        <v>37</v>
      </c>
      <c r="B40" s="3" t="s">
        <v>44</v>
      </c>
      <c r="C40" s="3" t="s">
        <v>64</v>
      </c>
      <c r="D40" s="3" t="s">
        <v>9</v>
      </c>
      <c r="E40" s="3" t="s">
        <v>10</v>
      </c>
      <c r="F40" s="3" t="s">
        <v>66</v>
      </c>
      <c r="G40" s="2">
        <f>VLOOKUP(C40,'[1]2021'!A$3:E$47,5,0)</f>
        <v>11193472</v>
      </c>
    </row>
    <row r="41" spans="1:7" ht="33" x14ac:dyDescent="0.3">
      <c r="A41" s="5">
        <v>38</v>
      </c>
      <c r="B41" s="3" t="s">
        <v>12</v>
      </c>
      <c r="C41" s="3" t="s">
        <v>67</v>
      </c>
      <c r="D41" s="3" t="s">
        <v>9</v>
      </c>
      <c r="E41" s="3" t="s">
        <v>78</v>
      </c>
      <c r="F41" s="3" t="s">
        <v>66</v>
      </c>
      <c r="G41" s="2">
        <f>VLOOKUP(C41,'[1]2021'!A$3:E$47,5,0)</f>
        <v>1</v>
      </c>
    </row>
    <row r="42" spans="1:7" ht="33" x14ac:dyDescent="0.3">
      <c r="A42" s="5">
        <v>39</v>
      </c>
      <c r="B42" s="3" t="s">
        <v>68</v>
      </c>
      <c r="C42" s="3" t="s">
        <v>69</v>
      </c>
      <c r="D42" s="3" t="s">
        <v>9</v>
      </c>
      <c r="E42" s="3" t="s">
        <v>65</v>
      </c>
      <c r="F42" s="3" t="s">
        <v>66</v>
      </c>
      <c r="G42" s="2">
        <v>1</v>
      </c>
    </row>
    <row r="43" spans="1:7" ht="33" x14ac:dyDescent="0.3">
      <c r="A43" s="5">
        <v>40</v>
      </c>
      <c r="B43" s="3" t="s">
        <v>68</v>
      </c>
      <c r="C43" s="3" t="s">
        <v>70</v>
      </c>
      <c r="D43" s="3" t="s">
        <v>9</v>
      </c>
      <c r="E43" s="3" t="s">
        <v>65</v>
      </c>
      <c r="F43" s="3" t="s">
        <v>66</v>
      </c>
      <c r="G43" s="2">
        <v>1</v>
      </c>
    </row>
    <row r="44" spans="1:7" ht="33" x14ac:dyDescent="0.3">
      <c r="A44" s="5">
        <v>41</v>
      </c>
      <c r="B44" s="3" t="s">
        <v>7</v>
      </c>
      <c r="C44" s="3" t="s">
        <v>71</v>
      </c>
      <c r="D44" s="3" t="s">
        <v>9</v>
      </c>
      <c r="E44" s="3" t="s">
        <v>10</v>
      </c>
      <c r="F44" s="3" t="s">
        <v>66</v>
      </c>
      <c r="G44" s="2">
        <f>VLOOKUP(C44,'[1]2021'!A$3:E$47,5,0)</f>
        <v>1</v>
      </c>
    </row>
    <row r="45" spans="1:7" ht="33" x14ac:dyDescent="0.3">
      <c r="A45" s="5">
        <v>42</v>
      </c>
      <c r="B45" s="3" t="s">
        <v>7</v>
      </c>
      <c r="C45" s="3" t="s">
        <v>72</v>
      </c>
      <c r="D45" s="3" t="s">
        <v>9</v>
      </c>
      <c r="E45" s="3" t="s">
        <v>10</v>
      </c>
      <c r="F45" s="3" t="s">
        <v>66</v>
      </c>
      <c r="G45" s="2">
        <f>VLOOKUP(C45,'[1]2021'!A$3:E$47,5,0)</f>
        <v>315435</v>
      </c>
    </row>
    <row r="46" spans="1:7" ht="33" x14ac:dyDescent="0.3">
      <c r="A46" s="5">
        <v>43</v>
      </c>
      <c r="B46" s="3" t="s">
        <v>7</v>
      </c>
      <c r="C46" s="3" t="s">
        <v>73</v>
      </c>
      <c r="D46" s="3" t="s">
        <v>9</v>
      </c>
      <c r="E46" s="3" t="s">
        <v>10</v>
      </c>
      <c r="F46" s="3" t="s">
        <v>66</v>
      </c>
      <c r="G46" s="2">
        <f>VLOOKUP(C46,'[1]2021'!A$3:E$47,5,0)</f>
        <v>315435</v>
      </c>
    </row>
    <row r="47" spans="1:7" ht="33" x14ac:dyDescent="0.3">
      <c r="A47" s="5">
        <v>44</v>
      </c>
      <c r="B47" s="3" t="s">
        <v>7</v>
      </c>
      <c r="C47" s="3" t="s">
        <v>74</v>
      </c>
      <c r="D47" s="3" t="s">
        <v>9</v>
      </c>
      <c r="E47" s="3" t="s">
        <v>10</v>
      </c>
      <c r="F47" s="3" t="s">
        <v>66</v>
      </c>
      <c r="G47" s="2">
        <f>VLOOKUP(C47,'[1]2021'!A$3:E$47,5,0)</f>
        <v>307393</v>
      </c>
    </row>
    <row r="48" spans="1:7" ht="33" x14ac:dyDescent="0.3">
      <c r="A48" s="5">
        <v>45</v>
      </c>
      <c r="B48" s="3" t="s">
        <v>12</v>
      </c>
      <c r="C48" s="3" t="s">
        <v>75</v>
      </c>
      <c r="D48" s="3" t="s">
        <v>9</v>
      </c>
      <c r="E48" s="3" t="s">
        <v>10</v>
      </c>
      <c r="F48" s="3" t="s">
        <v>66</v>
      </c>
      <c r="G48" s="2">
        <f>VLOOKUP(C48,'[1]2021'!A$3:E$47,5,0)</f>
        <v>364804</v>
      </c>
    </row>
    <row r="49" spans="1:7" x14ac:dyDescent="0.25">
      <c r="A49" s="6"/>
      <c r="B49" s="6"/>
      <c r="C49" s="6"/>
      <c r="D49" s="6"/>
      <c r="E49" s="6"/>
      <c r="F49" s="6" t="s">
        <v>79</v>
      </c>
      <c r="G49" s="7">
        <f>SUM(G4:G48)</f>
        <v>94535798</v>
      </c>
    </row>
    <row r="50" spans="1:7" ht="16.5" x14ac:dyDescent="0.25">
      <c r="F50" s="8" t="s">
        <v>76</v>
      </c>
      <c r="G50" s="7">
        <f>+G49/1000</f>
        <v>94535.797999999995</v>
      </c>
    </row>
  </sheetData>
  <mergeCells count="1">
    <mergeCell ref="B1:F1"/>
  </mergeCells>
  <pageMargins left="0.7" right="0.7" top="0.75" bottom="0.75" header="0.3" footer="0.3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2FD5C241A1494FA576161CC2FAEAEE" ma:contentTypeVersion="13" ma:contentTypeDescription="Crear nuevo documento." ma:contentTypeScope="" ma:versionID="760a0612c1b9a623a5cf413165993d20">
  <xsd:schema xmlns:xsd="http://www.w3.org/2001/XMLSchema" xmlns:xs="http://www.w3.org/2001/XMLSchema" xmlns:p="http://schemas.microsoft.com/office/2006/metadata/properties" xmlns:ns3="66ffc224-3ba0-4176-8efa-217e9de68ffc" xmlns:ns4="ef331753-91a4-4cda-98c2-420a6a58d139" targetNamespace="http://schemas.microsoft.com/office/2006/metadata/properties" ma:root="true" ma:fieldsID="86899f4d389eaf8ebf4f4ca0eff66a42" ns3:_="" ns4:_="">
    <xsd:import namespace="66ffc224-3ba0-4176-8efa-217e9de68ffc"/>
    <xsd:import namespace="ef331753-91a4-4cda-98c2-420a6a58d13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ffc224-3ba0-4176-8efa-217e9de68f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31753-91a4-4cda-98c2-420a6a58d1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3D6DF-E713-480F-A4FC-CABC8E699B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407BC8-EED6-40EA-87E6-9380191394E8}">
  <ds:schemaRefs>
    <ds:schemaRef ds:uri="http://www.w3.org/XML/1998/namespace"/>
    <ds:schemaRef ds:uri="http://purl.org/dc/terms/"/>
    <ds:schemaRef ds:uri="http://purl.org/dc/dcmitype/"/>
    <ds:schemaRef ds:uri="66ffc224-3ba0-4176-8efa-217e9de68ffc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ef331753-91a4-4cda-98c2-420a6a58d139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9E28ACF-A9FC-4BEB-9A0A-C460B50B42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ffc224-3ba0-4176-8efa-217e9de68ffc"/>
    <ds:schemaRef ds:uri="ef331753-91a4-4cda-98c2-420a6a58d1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Zapata Nahuel</dc:creator>
  <cp:lastModifiedBy>Pilar Prado Rosales</cp:lastModifiedBy>
  <dcterms:created xsi:type="dcterms:W3CDTF">2022-01-14T19:32:48Z</dcterms:created>
  <dcterms:modified xsi:type="dcterms:W3CDTF">2022-01-18T19:51:56Z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0x0101000D2FD5C241A1494FA576161CC2FAEAEE</vt:lpwstr>
  </property>
</Properties>
</file>